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I48" i="1" l="1"/>
  <c r="G48" i="1"/>
  <c r="E48" i="1"/>
  <c r="E49" i="1" s="1"/>
  <c r="I50" i="1" s="1"/>
  <c r="J47" i="1"/>
  <c r="H47" i="1"/>
  <c r="F47" i="1"/>
  <c r="J46" i="1"/>
  <c r="H46" i="1"/>
  <c r="F46" i="1"/>
  <c r="J45" i="1"/>
  <c r="H45" i="1"/>
  <c r="F45" i="1"/>
  <c r="J44" i="1"/>
  <c r="H44" i="1"/>
  <c r="F44" i="1"/>
  <c r="J43" i="1"/>
  <c r="F43" i="1"/>
  <c r="J42" i="1"/>
  <c r="H42" i="1"/>
  <c r="F42" i="1"/>
  <c r="J41" i="1"/>
  <c r="H41" i="1"/>
  <c r="F41" i="1"/>
  <c r="J40" i="1"/>
  <c r="H40" i="1"/>
  <c r="F40" i="1"/>
  <c r="J39" i="1"/>
  <c r="H39" i="1"/>
  <c r="F39" i="1"/>
  <c r="J38" i="1"/>
  <c r="H38" i="1"/>
  <c r="F38" i="1"/>
  <c r="J37" i="1"/>
  <c r="H37" i="1"/>
  <c r="F37" i="1"/>
  <c r="J36" i="1"/>
  <c r="H36" i="1"/>
  <c r="F36" i="1"/>
  <c r="J35" i="1"/>
  <c r="H35" i="1"/>
  <c r="F35" i="1"/>
  <c r="J34" i="1"/>
  <c r="H34" i="1"/>
  <c r="F34" i="1"/>
  <c r="J33" i="1"/>
  <c r="H33" i="1"/>
  <c r="F33" i="1"/>
  <c r="J32" i="1"/>
  <c r="H32" i="1"/>
  <c r="F32" i="1"/>
  <c r="J31" i="1"/>
  <c r="H31" i="1"/>
  <c r="F31" i="1"/>
  <c r="J30" i="1"/>
  <c r="H30" i="1"/>
  <c r="F30" i="1"/>
  <c r="J29" i="1"/>
  <c r="H29" i="1"/>
  <c r="F29" i="1"/>
  <c r="J28" i="1"/>
  <c r="H28" i="1"/>
  <c r="F28" i="1"/>
  <c r="J27" i="1"/>
  <c r="H27" i="1"/>
  <c r="F27" i="1"/>
  <c r="J26" i="1"/>
  <c r="H26" i="1"/>
  <c r="F26" i="1"/>
  <c r="J25" i="1"/>
  <c r="H25" i="1"/>
  <c r="F25" i="1"/>
  <c r="J24" i="1"/>
  <c r="H24" i="1"/>
  <c r="F24" i="1"/>
  <c r="J23" i="1"/>
  <c r="H23" i="1"/>
  <c r="F23" i="1"/>
  <c r="J22" i="1"/>
  <c r="H22" i="1"/>
  <c r="F22" i="1"/>
  <c r="J21" i="1"/>
  <c r="H21" i="1"/>
  <c r="F21" i="1"/>
  <c r="J20" i="1"/>
  <c r="H20" i="1"/>
  <c r="F20" i="1"/>
  <c r="J19" i="1"/>
  <c r="H19" i="1"/>
  <c r="F19" i="1"/>
  <c r="J18" i="1"/>
  <c r="H18" i="1"/>
  <c r="F18" i="1"/>
  <c r="J17" i="1"/>
  <c r="H17" i="1"/>
  <c r="F17" i="1"/>
  <c r="J16" i="1"/>
  <c r="H16" i="1"/>
  <c r="F16" i="1"/>
  <c r="J15" i="1"/>
  <c r="H15" i="1"/>
  <c r="F15" i="1"/>
  <c r="J14" i="1"/>
  <c r="H14" i="1"/>
  <c r="F14" i="1"/>
  <c r="J13" i="1"/>
  <c r="H13" i="1"/>
  <c r="F13" i="1"/>
  <c r="J12" i="1"/>
  <c r="H12" i="1"/>
  <c r="F12" i="1"/>
  <c r="J11" i="1"/>
  <c r="H11" i="1"/>
  <c r="F11" i="1"/>
  <c r="J10" i="1"/>
  <c r="H10" i="1"/>
  <c r="F10" i="1"/>
  <c r="J9" i="1"/>
  <c r="H9" i="1"/>
  <c r="F9" i="1"/>
  <c r="J8" i="1"/>
  <c r="H8" i="1"/>
  <c r="F8" i="1"/>
  <c r="J7" i="1"/>
  <c r="H7" i="1"/>
  <c r="F7" i="1"/>
  <c r="J6" i="1"/>
  <c r="H6" i="1"/>
  <c r="F6" i="1"/>
  <c r="J5" i="1"/>
  <c r="H5" i="1"/>
  <c r="F5" i="1"/>
  <c r="J4" i="1"/>
  <c r="J48" i="1" s="1"/>
  <c r="H4" i="1"/>
  <c r="H48" i="1" s="1"/>
  <c r="F4" i="1"/>
  <c r="F48" i="1" s="1"/>
  <c r="I49" i="1" s="1"/>
</calcChain>
</file>

<file path=xl/sharedStrings.xml><?xml version="1.0" encoding="utf-8"?>
<sst xmlns="http://schemas.openxmlformats.org/spreadsheetml/2006/main" count="59" uniqueCount="58">
  <si>
    <t>SUNGURLU İLÇESİ 2016 YILI İLKÖĞRETİM OKULLARININ ELEKTRİK BORÇLARI-3</t>
  </si>
  <si>
    <t xml:space="preserve">SUNGURLU İLÇESİ İLKÖĞRETİM OKULLARININ LİSTESİ  </t>
  </si>
  <si>
    <t>ABONE NO</t>
  </si>
  <si>
    <t>MÜŞTERİ NO</t>
  </si>
  <si>
    <t>FATURA DÖNEMLERİ</t>
  </si>
  <si>
    <t>S.NO:</t>
  </si>
  <si>
    <t>OKULUN ADI</t>
  </si>
  <si>
    <t>OCAK 2016/01</t>
  </si>
  <si>
    <t>Dam.Verg.</t>
  </si>
  <si>
    <t>ŞUBAT 2016/02</t>
  </si>
  <si>
    <t>Dam. Verg.</t>
  </si>
  <si>
    <t>MART
2016/03</t>
  </si>
  <si>
    <t>Atatürk İlköğretim Okulu</t>
  </si>
  <si>
    <t>Cumhuriyet İlköğretim Okulu</t>
  </si>
  <si>
    <t>Dr.Sedat-Dr.Melahat Baran İ.O.O.</t>
  </si>
  <si>
    <t>Fatih İlköğretim Okulu</t>
  </si>
  <si>
    <t>Fevzi Çakmak İlkokulu</t>
  </si>
  <si>
    <t>Habib Güleser Öztaş İlkokulu</t>
  </si>
  <si>
    <t>Hürriyet İlköğretim Okulu</t>
  </si>
  <si>
    <t>İsmetpaşa Orta Okulu</t>
  </si>
  <si>
    <t>İsmetpaşa İlköğretim Okulu</t>
  </si>
  <si>
    <t>TOKİ Necip Fazıl Ortaokulu</t>
  </si>
  <si>
    <t>TOKİ Mehmet Akif İlkokulu</t>
  </si>
  <si>
    <t>Mehmetçik İlköğretim Okulu</t>
  </si>
  <si>
    <t>Meryem Bekmezci İlkokulu</t>
  </si>
  <si>
    <t>Mustafa Kemal İlkokulu</t>
  </si>
  <si>
    <t>Şh. Mahmut Peşmen İlk ve Orta Okulu</t>
  </si>
  <si>
    <t>Sunguroğlu İlköğretim Okulu</t>
  </si>
  <si>
    <t>Yavuz Selim İlköğretim Okulu</t>
  </si>
  <si>
    <t xml:space="preserve">Arifegazili  İlköğretim Okulu   </t>
  </si>
  <si>
    <t>A.Fındıklı  İlköğretim Okulu</t>
  </si>
  <si>
    <t>Alembeyli İlköğretim Okulu</t>
  </si>
  <si>
    <t>Demirşeyh İlköğretim Okulu</t>
  </si>
  <si>
    <t xml:space="preserve">Eşme İlköğretim Okulu   </t>
  </si>
  <si>
    <t xml:space="preserve">Hacıosman Ahmet Koz İlköğretim okulu </t>
  </si>
  <si>
    <t>Kavşut Şh. Kerem Beksiz İlköğretim okulu</t>
  </si>
  <si>
    <t xml:space="preserve">Salman İlköğretim Okulu                 </t>
  </si>
  <si>
    <t xml:space="preserve">Tuğlu İlköğretim Okulu                    </t>
  </si>
  <si>
    <t>Çicekli İlkokulu</t>
  </si>
  <si>
    <t xml:space="preserve">Yörüklü İlköğretim Okulu                </t>
  </si>
  <si>
    <t>K.İncesu</t>
  </si>
  <si>
    <t>Arıcı İlkokulu</t>
  </si>
  <si>
    <t>K.Polatlı</t>
  </si>
  <si>
    <t>İnegazili Nazik Bekmezci İlkokulu</t>
  </si>
  <si>
    <t>Okul Bazında Toplam Tutar</t>
  </si>
  <si>
    <t>Fat. Tut.</t>
  </si>
  <si>
    <t>Damga Vergisi Topl.</t>
  </si>
  <si>
    <t>TASTİK OLUNUR</t>
  </si>
  <si>
    <t>……/04/2016</t>
  </si>
  <si>
    <t>DÜZENLEYEN</t>
  </si>
  <si>
    <t>HAZIRLAYAN</t>
  </si>
  <si>
    <t>Ahmet ÖZDEMİR</t>
  </si>
  <si>
    <t>Güven YILMAZ</t>
  </si>
  <si>
    <t>Mustafa ADIGÜZEL</t>
  </si>
  <si>
    <t>İlçe Milli Eğitim Müdürü</t>
  </si>
  <si>
    <t>Şube Müdürü</t>
  </si>
  <si>
    <t>Memur</t>
  </si>
  <si>
    <t xml:space="preserve">Memiş Bekmezci Orta Okulu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</si>
</sst>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4"/>
      <name val="Times New Roman"/>
      <family val="1"/>
      <charset val="162"/>
    </font>
    <font>
      <sz val="14"/>
      <name val="Arial Tur"/>
      <charset val="162"/>
    </font>
    <font>
      <b/>
      <sz val="14"/>
      <name val="Arial Tu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1"/>
      <name val="Arial Tur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1" fontId="3" fillId="0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topLeftCell="A4" workbookViewId="0">
      <selection activeCell="H43" sqref="H43"/>
    </sheetView>
  </sheetViews>
  <sheetFormatPr defaultColWidth="25.5703125" defaultRowHeight="15" x14ac:dyDescent="0.25"/>
  <cols>
    <col min="1" max="1" width="16" style="68" customWidth="1"/>
    <col min="2" max="2" width="48.5703125" style="2" customWidth="1"/>
    <col min="3" max="3" width="16.42578125" style="2" customWidth="1"/>
    <col min="4" max="4" width="25.5703125" style="2"/>
    <col min="5" max="5" width="13.140625" style="2" customWidth="1"/>
    <col min="6" max="6" width="13" style="2" customWidth="1"/>
    <col min="7" max="7" width="13.5703125" style="2" customWidth="1"/>
    <col min="8" max="8" width="12.85546875" style="2" customWidth="1"/>
    <col min="9" max="9" width="11.5703125" style="2" customWidth="1"/>
    <col min="10" max="10" width="8.85546875" style="2" customWidth="1"/>
    <col min="11" max="16384" width="25.5703125" style="2"/>
  </cols>
  <sheetData>
    <row r="1" spans="1:10" ht="44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2.25" customHeight="1" x14ac:dyDescent="0.25">
      <c r="A2" s="3" t="s">
        <v>1</v>
      </c>
      <c r="B2" s="3"/>
      <c r="C2" s="3" t="s">
        <v>2</v>
      </c>
      <c r="D2" s="4" t="s">
        <v>3</v>
      </c>
      <c r="E2" s="1" t="s">
        <v>4</v>
      </c>
      <c r="F2" s="1"/>
      <c r="G2" s="1"/>
      <c r="H2" s="1"/>
      <c r="I2" s="1"/>
      <c r="J2" s="1"/>
    </row>
    <row r="3" spans="1:10" ht="33" customHeight="1" x14ac:dyDescent="0.25">
      <c r="A3" s="5" t="s">
        <v>5</v>
      </c>
      <c r="B3" s="6" t="s">
        <v>6</v>
      </c>
      <c r="C3" s="1"/>
      <c r="D3" s="3"/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10</v>
      </c>
    </row>
    <row r="4" spans="1:10" ht="24.75" customHeight="1" x14ac:dyDescent="0.3">
      <c r="A4" s="8">
        <v>1</v>
      </c>
      <c r="B4" s="9" t="s">
        <v>12</v>
      </c>
      <c r="C4" s="10">
        <v>156270</v>
      </c>
      <c r="D4" s="10">
        <v>4001952298</v>
      </c>
      <c r="E4" s="11">
        <v>735.72</v>
      </c>
      <c r="F4" s="12">
        <f>E4/1.18/1000*9.48</f>
        <v>5.9106996610169498</v>
      </c>
      <c r="G4" s="11">
        <v>440.73</v>
      </c>
      <c r="H4" s="12">
        <f>G4/1.18/1000*9.48</f>
        <v>3.5407800000000007</v>
      </c>
      <c r="I4" s="13">
        <v>586.05999999999995</v>
      </c>
      <c r="J4" s="12">
        <f>I4/1.18/1000*9.48</f>
        <v>4.7083464406779658</v>
      </c>
    </row>
    <row r="5" spans="1:10" ht="24.75" customHeight="1" x14ac:dyDescent="0.3">
      <c r="A5" s="8">
        <v>2</v>
      </c>
      <c r="B5" s="9" t="s">
        <v>13</v>
      </c>
      <c r="C5" s="10">
        <v>200010</v>
      </c>
      <c r="D5" s="10">
        <v>4001950814</v>
      </c>
      <c r="E5" s="11">
        <v>522.69000000000005</v>
      </c>
      <c r="F5" s="12">
        <f t="shared" ref="F5:F47" si="0">E5/1.18/1000*9.48</f>
        <v>4.199238305084747</v>
      </c>
      <c r="G5" s="11">
        <v>349.19</v>
      </c>
      <c r="H5" s="12">
        <f t="shared" ref="H5:H47" si="1">G5/1.18/1000*9.48</f>
        <v>2.8053569491525425</v>
      </c>
      <c r="I5" s="13">
        <v>351.94</v>
      </c>
      <c r="J5" s="12">
        <f t="shared" ref="J5:J47" si="2">I5/1.18/1000*9.48</f>
        <v>2.8274501694915255</v>
      </c>
    </row>
    <row r="6" spans="1:10" ht="35.25" customHeight="1" x14ac:dyDescent="0.25">
      <c r="A6" s="8">
        <v>3</v>
      </c>
      <c r="B6" s="9" t="s">
        <v>14</v>
      </c>
      <c r="C6" s="14">
        <v>88950</v>
      </c>
      <c r="D6" s="14">
        <v>4001950708</v>
      </c>
      <c r="E6" s="11">
        <v>836.49</v>
      </c>
      <c r="F6" s="12">
        <f t="shared" si="0"/>
        <v>6.7202755932203386</v>
      </c>
      <c r="G6" s="11">
        <v>395.62</v>
      </c>
      <c r="H6" s="12">
        <f t="shared" si="1"/>
        <v>3.1783708474576273</v>
      </c>
      <c r="I6" s="13">
        <v>392.11</v>
      </c>
      <c r="J6" s="12">
        <f t="shared" si="2"/>
        <v>3.1501718644067798</v>
      </c>
    </row>
    <row r="7" spans="1:10" ht="24.75" customHeight="1" x14ac:dyDescent="0.3">
      <c r="A7" s="8">
        <v>4</v>
      </c>
      <c r="B7" s="9" t="s">
        <v>15</v>
      </c>
      <c r="C7" s="10">
        <v>108250</v>
      </c>
      <c r="D7" s="10">
        <v>4001952506</v>
      </c>
      <c r="E7" s="11">
        <v>760.56</v>
      </c>
      <c r="F7" s="12">
        <f t="shared" si="0"/>
        <v>6.1102616949152546</v>
      </c>
      <c r="G7" s="11">
        <v>439.09</v>
      </c>
      <c r="H7" s="12">
        <f t="shared" si="1"/>
        <v>3.5276044067796613</v>
      </c>
      <c r="I7" s="13">
        <v>698.06</v>
      </c>
      <c r="J7" s="12">
        <f t="shared" si="2"/>
        <v>5.608143050847457</v>
      </c>
    </row>
    <row r="8" spans="1:10" ht="34.5" customHeight="1" x14ac:dyDescent="0.25">
      <c r="A8" s="8">
        <v>5</v>
      </c>
      <c r="B8" s="9" t="s">
        <v>16</v>
      </c>
      <c r="C8" s="14">
        <v>111710</v>
      </c>
      <c r="D8" s="14">
        <v>4002000447</v>
      </c>
      <c r="E8" s="11">
        <v>317.29000000000002</v>
      </c>
      <c r="F8" s="12">
        <f t="shared" si="0"/>
        <v>2.5490755932203397</v>
      </c>
      <c r="G8" s="11">
        <v>207.19</v>
      </c>
      <c r="H8" s="12">
        <f t="shared" si="1"/>
        <v>1.6645433898305084</v>
      </c>
      <c r="I8" s="13">
        <v>214.74</v>
      </c>
      <c r="J8" s="12">
        <f t="shared" si="2"/>
        <v>1.7251993220338986</v>
      </c>
    </row>
    <row r="9" spans="1:10" ht="24.75" customHeight="1" x14ac:dyDescent="0.3">
      <c r="A9" s="8">
        <v>6</v>
      </c>
      <c r="B9" s="9" t="s">
        <v>17</v>
      </c>
      <c r="C9" s="10">
        <v>127670</v>
      </c>
      <c r="D9" s="10">
        <v>4001950787</v>
      </c>
      <c r="E9" s="11">
        <v>725.68</v>
      </c>
      <c r="F9" s="12">
        <f t="shared" si="0"/>
        <v>5.8300393220338984</v>
      </c>
      <c r="G9" s="11">
        <v>445.76</v>
      </c>
      <c r="H9" s="12">
        <f t="shared" si="1"/>
        <v>3.5811905084745765</v>
      </c>
      <c r="I9" s="13">
        <v>509.62</v>
      </c>
      <c r="J9" s="12">
        <f t="shared" si="2"/>
        <v>4.0942352542372884</v>
      </c>
    </row>
    <row r="10" spans="1:10" ht="24.75" customHeight="1" x14ac:dyDescent="0.3">
      <c r="A10" s="8">
        <v>7</v>
      </c>
      <c r="B10" s="9" t="s">
        <v>18</v>
      </c>
      <c r="C10" s="10">
        <v>110820</v>
      </c>
      <c r="D10" s="10">
        <v>4001951238</v>
      </c>
      <c r="E10" s="11">
        <v>688.83</v>
      </c>
      <c r="F10" s="12">
        <f t="shared" si="0"/>
        <v>5.5339901694915268</v>
      </c>
      <c r="G10" s="11">
        <v>471.98</v>
      </c>
      <c r="H10" s="12">
        <f t="shared" si="1"/>
        <v>3.7918393220338991</v>
      </c>
      <c r="I10" s="13">
        <v>570.28</v>
      </c>
      <c r="J10" s="12">
        <f t="shared" si="2"/>
        <v>4.5815715254237288</v>
      </c>
    </row>
    <row r="11" spans="1:10" ht="24.75" customHeight="1" x14ac:dyDescent="0.3">
      <c r="A11" s="8">
        <v>8</v>
      </c>
      <c r="B11" s="9" t="s">
        <v>19</v>
      </c>
      <c r="C11" s="10"/>
      <c r="D11" s="10">
        <v>4001951270</v>
      </c>
      <c r="E11" s="11">
        <v>617.41999999999996</v>
      </c>
      <c r="F11" s="12">
        <f t="shared" si="0"/>
        <v>4.9602894915254243</v>
      </c>
      <c r="G11" s="11">
        <v>613.16</v>
      </c>
      <c r="H11" s="12">
        <f t="shared" si="1"/>
        <v>4.9260650847457628</v>
      </c>
      <c r="I11" s="13">
        <v>314.62</v>
      </c>
      <c r="J11" s="12">
        <f t="shared" si="2"/>
        <v>2.5276250847457629</v>
      </c>
    </row>
    <row r="12" spans="1:10" ht="24.75" customHeight="1" x14ac:dyDescent="0.3">
      <c r="A12" s="8">
        <v>9</v>
      </c>
      <c r="B12" s="9" t="s">
        <v>20</v>
      </c>
      <c r="C12" s="10">
        <v>116910</v>
      </c>
      <c r="D12" s="10">
        <v>4001950807</v>
      </c>
      <c r="E12" s="11"/>
      <c r="F12" s="12">
        <f t="shared" si="0"/>
        <v>0</v>
      </c>
      <c r="G12" s="11">
        <v>408.96</v>
      </c>
      <c r="H12" s="12">
        <f t="shared" si="1"/>
        <v>3.2855430508474579</v>
      </c>
      <c r="I12" s="13">
        <v>493.37</v>
      </c>
      <c r="J12" s="12">
        <f t="shared" si="2"/>
        <v>3.9636844067796608</v>
      </c>
    </row>
    <row r="13" spans="1:10" ht="24.75" customHeight="1" x14ac:dyDescent="0.3">
      <c r="A13" s="8">
        <v>10</v>
      </c>
      <c r="B13" s="9" t="s">
        <v>21</v>
      </c>
      <c r="C13" s="10"/>
      <c r="D13" s="15">
        <v>4001951685</v>
      </c>
      <c r="E13" s="11">
        <v>2028.83</v>
      </c>
      <c r="F13" s="12">
        <f t="shared" si="0"/>
        <v>16.299413898305087</v>
      </c>
      <c r="G13" s="11">
        <v>1254.57</v>
      </c>
      <c r="H13" s="12">
        <f t="shared" si="1"/>
        <v>10.079087796610169</v>
      </c>
      <c r="I13" s="13">
        <v>2206.13</v>
      </c>
      <c r="J13" s="12">
        <f t="shared" si="2"/>
        <v>17.723824067796613</v>
      </c>
    </row>
    <row r="14" spans="1:10" ht="24.75" customHeight="1" x14ac:dyDescent="0.3">
      <c r="A14" s="8">
        <v>11</v>
      </c>
      <c r="B14" s="9" t="s">
        <v>22</v>
      </c>
      <c r="C14" s="10"/>
      <c r="D14" s="10">
        <v>4001951609</v>
      </c>
      <c r="E14" s="11">
        <v>386.7</v>
      </c>
      <c r="F14" s="12">
        <f t="shared" si="0"/>
        <v>3.1067084745762714</v>
      </c>
      <c r="G14" s="11">
        <v>234.36</v>
      </c>
      <c r="H14" s="12">
        <f t="shared" si="1"/>
        <v>1.8828244067796616</v>
      </c>
      <c r="I14" s="16">
        <v>231.33</v>
      </c>
      <c r="J14" s="12">
        <f t="shared" si="2"/>
        <v>1.8584816949152545</v>
      </c>
    </row>
    <row r="15" spans="1:10" ht="24.75" customHeight="1" x14ac:dyDescent="0.3">
      <c r="A15" s="8">
        <v>12</v>
      </c>
      <c r="B15" s="9" t="s">
        <v>23</v>
      </c>
      <c r="C15" s="10">
        <v>112270</v>
      </c>
      <c r="D15" s="10">
        <v>4001952487</v>
      </c>
      <c r="E15" s="11">
        <v>261.92</v>
      </c>
      <c r="F15" s="12">
        <f t="shared" si="0"/>
        <v>2.1042386440677969</v>
      </c>
      <c r="G15" s="11">
        <v>162.16999999999999</v>
      </c>
      <c r="H15" s="12">
        <f t="shared" si="1"/>
        <v>1.3028572881355933</v>
      </c>
      <c r="I15" s="16">
        <v>203.95</v>
      </c>
      <c r="J15" s="12">
        <f t="shared" si="2"/>
        <v>1.6385135593220337</v>
      </c>
    </row>
    <row r="16" spans="1:10" ht="33.75" customHeight="1" x14ac:dyDescent="0.25">
      <c r="A16" s="8">
        <v>13</v>
      </c>
      <c r="B16" s="17" t="s">
        <v>24</v>
      </c>
      <c r="C16" s="18">
        <v>105830</v>
      </c>
      <c r="D16" s="18">
        <v>4001691001</v>
      </c>
      <c r="E16" s="13"/>
      <c r="F16" s="12">
        <f t="shared" si="0"/>
        <v>0</v>
      </c>
      <c r="G16" s="13"/>
      <c r="H16" s="12">
        <f t="shared" si="1"/>
        <v>0</v>
      </c>
      <c r="I16" s="16"/>
      <c r="J16" s="12">
        <f t="shared" si="2"/>
        <v>0</v>
      </c>
    </row>
    <row r="17" spans="1:10" ht="36" customHeight="1" x14ac:dyDescent="0.25">
      <c r="A17" s="8">
        <v>14</v>
      </c>
      <c r="B17" s="9" t="s">
        <v>57</v>
      </c>
      <c r="C17" s="14">
        <v>129620</v>
      </c>
      <c r="D17" s="14">
        <v>4001952819</v>
      </c>
      <c r="E17" s="11">
        <v>836.03</v>
      </c>
      <c r="F17" s="12">
        <f t="shared" si="0"/>
        <v>6.7165800000000004</v>
      </c>
      <c r="G17" s="11">
        <v>542.79999999999995</v>
      </c>
      <c r="H17" s="12">
        <f t="shared" si="1"/>
        <v>4.3608000000000002</v>
      </c>
      <c r="I17" s="16">
        <v>682.26</v>
      </c>
      <c r="J17" s="12">
        <f t="shared" si="2"/>
        <v>5.4812074576271197</v>
      </c>
    </row>
    <row r="18" spans="1:10" ht="24.75" customHeight="1" x14ac:dyDescent="0.3">
      <c r="A18" s="8">
        <v>15</v>
      </c>
      <c r="B18" s="9" t="s">
        <v>25</v>
      </c>
      <c r="C18" s="10">
        <v>144200</v>
      </c>
      <c r="D18" s="10">
        <v>4001950861</v>
      </c>
      <c r="E18" s="11">
        <v>516.32000000000005</v>
      </c>
      <c r="F18" s="12">
        <f t="shared" si="0"/>
        <v>4.1480623728813564</v>
      </c>
      <c r="G18" s="11">
        <v>342.92</v>
      </c>
      <c r="H18" s="12">
        <f t="shared" si="1"/>
        <v>2.7549844067796609</v>
      </c>
      <c r="I18" s="16">
        <v>527.77</v>
      </c>
      <c r="J18" s="12">
        <f t="shared" si="2"/>
        <v>4.2400505084745763</v>
      </c>
    </row>
    <row r="19" spans="1:10" ht="24.75" customHeight="1" x14ac:dyDescent="0.3">
      <c r="A19" s="19">
        <v>16</v>
      </c>
      <c r="B19" s="20" t="s">
        <v>26</v>
      </c>
      <c r="C19" s="10"/>
      <c r="D19" s="10">
        <v>4001952430</v>
      </c>
      <c r="E19" s="11">
        <v>1501.1</v>
      </c>
      <c r="F19" s="12">
        <f t="shared" si="0"/>
        <v>12.059684745762711</v>
      </c>
      <c r="G19" s="11">
        <v>1033.72</v>
      </c>
      <c r="H19" s="12">
        <f t="shared" si="1"/>
        <v>8.304801355932204</v>
      </c>
      <c r="I19" s="13">
        <v>1766.06</v>
      </c>
      <c r="J19" s="12">
        <f t="shared" si="2"/>
        <v>14.188346440677966</v>
      </c>
    </row>
    <row r="20" spans="1:10" ht="33" customHeight="1" x14ac:dyDescent="0.3">
      <c r="A20" s="21"/>
      <c r="B20" s="22"/>
      <c r="C20" s="10">
        <v>169590</v>
      </c>
      <c r="D20" s="14">
        <v>4001691182</v>
      </c>
      <c r="E20" s="11"/>
      <c r="F20" s="12">
        <f t="shared" si="0"/>
        <v>0</v>
      </c>
      <c r="G20" s="11"/>
      <c r="H20" s="12">
        <f t="shared" si="1"/>
        <v>0</v>
      </c>
      <c r="I20" s="16"/>
      <c r="J20" s="12">
        <f t="shared" si="2"/>
        <v>0</v>
      </c>
    </row>
    <row r="21" spans="1:10" ht="24.75" customHeight="1" x14ac:dyDescent="0.3">
      <c r="A21" s="8">
        <v>17</v>
      </c>
      <c r="B21" s="9" t="s">
        <v>27</v>
      </c>
      <c r="C21" s="10">
        <v>103000</v>
      </c>
      <c r="D21" s="10">
        <v>4001951284</v>
      </c>
      <c r="E21" s="11">
        <v>630.6</v>
      </c>
      <c r="F21" s="12">
        <f t="shared" si="0"/>
        <v>5.0661762711864418</v>
      </c>
      <c r="G21" s="11">
        <v>453.46</v>
      </c>
      <c r="H21" s="12">
        <f t="shared" si="1"/>
        <v>3.6430515254237288</v>
      </c>
      <c r="I21" s="13">
        <v>688.24</v>
      </c>
      <c r="J21" s="12">
        <f t="shared" si="2"/>
        <v>5.5292501694915259</v>
      </c>
    </row>
    <row r="22" spans="1:10" ht="24.75" customHeight="1" x14ac:dyDescent="0.3">
      <c r="A22" s="8">
        <v>18</v>
      </c>
      <c r="B22" s="9" t="s">
        <v>28</v>
      </c>
      <c r="C22" s="10">
        <v>110000</v>
      </c>
      <c r="D22" s="10">
        <v>4001951727</v>
      </c>
      <c r="E22" s="11">
        <v>1070.25</v>
      </c>
      <c r="F22" s="12">
        <f t="shared" si="0"/>
        <v>8.5982796610169494</v>
      </c>
      <c r="G22" s="11">
        <v>649.09</v>
      </c>
      <c r="H22" s="12">
        <f t="shared" si="1"/>
        <v>5.2147230508474589</v>
      </c>
      <c r="I22" s="16">
        <v>985.62</v>
      </c>
      <c r="J22" s="12">
        <f t="shared" si="2"/>
        <v>7.918370847457628</v>
      </c>
    </row>
    <row r="23" spans="1:10" ht="24.75" customHeight="1" x14ac:dyDescent="0.3">
      <c r="A23" s="19">
        <v>19</v>
      </c>
      <c r="B23" s="23" t="s">
        <v>29</v>
      </c>
      <c r="C23" s="10">
        <v>4870</v>
      </c>
      <c r="D23" s="10">
        <v>4001950660</v>
      </c>
      <c r="E23" s="11">
        <v>408.93</v>
      </c>
      <c r="F23" s="12">
        <f t="shared" si="0"/>
        <v>3.2853020338983057</v>
      </c>
      <c r="G23" s="11">
        <v>585.79999999999995</v>
      </c>
      <c r="H23" s="12">
        <f t="shared" si="1"/>
        <v>4.706257627118644</v>
      </c>
      <c r="I23" s="16">
        <v>259.06</v>
      </c>
      <c r="J23" s="12">
        <f t="shared" si="2"/>
        <v>2.0812616949152543</v>
      </c>
    </row>
    <row r="24" spans="1:10" ht="24.75" customHeight="1" x14ac:dyDescent="0.3">
      <c r="A24" s="24"/>
      <c r="B24" s="23"/>
      <c r="C24" s="10">
        <v>4850</v>
      </c>
      <c r="D24" s="10">
        <v>4001679272</v>
      </c>
      <c r="E24" s="11"/>
      <c r="F24" s="12">
        <f t="shared" si="0"/>
        <v>0</v>
      </c>
      <c r="G24" s="11"/>
      <c r="H24" s="12">
        <f t="shared" si="1"/>
        <v>0</v>
      </c>
      <c r="I24" s="16"/>
      <c r="J24" s="12">
        <f t="shared" si="2"/>
        <v>0</v>
      </c>
    </row>
    <row r="25" spans="1:10" ht="24.75" customHeight="1" x14ac:dyDescent="0.3">
      <c r="A25" s="24"/>
      <c r="B25" s="23"/>
      <c r="C25" s="10">
        <v>4860</v>
      </c>
      <c r="D25" s="10">
        <v>4001685555</v>
      </c>
      <c r="E25" s="11"/>
      <c r="F25" s="12">
        <f t="shared" si="0"/>
        <v>0</v>
      </c>
      <c r="G25" s="11"/>
      <c r="H25" s="12">
        <f t="shared" si="1"/>
        <v>0</v>
      </c>
      <c r="I25" s="16">
        <v>239.36</v>
      </c>
      <c r="J25" s="12">
        <f t="shared" si="2"/>
        <v>1.9229938983050852</v>
      </c>
    </row>
    <row r="26" spans="1:10" ht="24.75" customHeight="1" x14ac:dyDescent="0.3">
      <c r="A26" s="21"/>
      <c r="B26" s="23"/>
      <c r="C26" s="10">
        <v>4880</v>
      </c>
      <c r="D26" s="10">
        <v>4001691926</v>
      </c>
      <c r="E26" s="11"/>
      <c r="F26" s="12">
        <f t="shared" si="0"/>
        <v>0</v>
      </c>
      <c r="G26" s="11"/>
      <c r="H26" s="12">
        <f t="shared" si="1"/>
        <v>0</v>
      </c>
      <c r="I26" s="16">
        <v>23.35</v>
      </c>
      <c r="J26" s="11">
        <f t="shared" si="2"/>
        <v>0.18759152542372887</v>
      </c>
    </row>
    <row r="27" spans="1:10" ht="24.75" customHeight="1" x14ac:dyDescent="0.3">
      <c r="A27" s="25">
        <v>20</v>
      </c>
      <c r="B27" s="20" t="s">
        <v>30</v>
      </c>
      <c r="C27" s="10">
        <v>2120</v>
      </c>
      <c r="D27" s="10">
        <v>4001679672</v>
      </c>
      <c r="E27" s="11"/>
      <c r="F27" s="12">
        <f t="shared" si="0"/>
        <v>0</v>
      </c>
      <c r="G27" s="11"/>
      <c r="H27" s="12">
        <f t="shared" si="1"/>
        <v>0</v>
      </c>
      <c r="I27" s="16"/>
      <c r="J27" s="12">
        <f t="shared" si="2"/>
        <v>0</v>
      </c>
    </row>
    <row r="28" spans="1:10" ht="24.75" customHeight="1" x14ac:dyDescent="0.3">
      <c r="A28" s="25"/>
      <c r="B28" s="22"/>
      <c r="C28" s="10">
        <v>1490</v>
      </c>
      <c r="D28" s="10">
        <v>4001950480</v>
      </c>
      <c r="E28" s="11">
        <v>128.19999999999999</v>
      </c>
      <c r="F28" s="12">
        <f t="shared" si="0"/>
        <v>1.0299457627118644</v>
      </c>
      <c r="G28" s="11">
        <v>520.02</v>
      </c>
      <c r="H28" s="12">
        <f t="shared" si="1"/>
        <v>4.1777877966101693</v>
      </c>
      <c r="I28" s="16">
        <v>386.03</v>
      </c>
      <c r="J28" s="12">
        <f t="shared" si="2"/>
        <v>3.1013257627118644</v>
      </c>
    </row>
    <row r="29" spans="1:10" ht="24.75" customHeight="1" x14ac:dyDescent="0.3">
      <c r="A29" s="25">
        <v>21</v>
      </c>
      <c r="B29" s="23" t="s">
        <v>31</v>
      </c>
      <c r="C29" s="10">
        <v>1560</v>
      </c>
      <c r="D29" s="10">
        <v>4001680734</v>
      </c>
      <c r="E29" s="11"/>
      <c r="F29" s="12">
        <f t="shared" si="0"/>
        <v>0</v>
      </c>
      <c r="G29" s="11">
        <v>276.18</v>
      </c>
      <c r="H29" s="12">
        <f t="shared" si="1"/>
        <v>2.2188020338983052</v>
      </c>
      <c r="I29" s="16"/>
      <c r="J29" s="12">
        <f t="shared" si="2"/>
        <v>0</v>
      </c>
    </row>
    <row r="30" spans="1:10" ht="24.75" customHeight="1" x14ac:dyDescent="0.3">
      <c r="A30" s="25"/>
      <c r="B30" s="23"/>
      <c r="C30" s="10">
        <v>1550</v>
      </c>
      <c r="D30" s="10">
        <v>4001695269</v>
      </c>
      <c r="E30" s="11"/>
      <c r="F30" s="12">
        <f t="shared" si="0"/>
        <v>0</v>
      </c>
      <c r="G30" s="11">
        <v>228.94</v>
      </c>
      <c r="H30" s="12">
        <f t="shared" si="1"/>
        <v>1.839280677966102</v>
      </c>
      <c r="I30" s="16"/>
      <c r="J30" s="12">
        <f t="shared" si="2"/>
        <v>0</v>
      </c>
    </row>
    <row r="31" spans="1:10" ht="24.75" customHeight="1" x14ac:dyDescent="0.3">
      <c r="A31" s="25"/>
      <c r="B31" s="23"/>
      <c r="C31" s="10">
        <v>1590</v>
      </c>
      <c r="D31" s="10">
        <v>4001683489</v>
      </c>
      <c r="E31" s="11"/>
      <c r="F31" s="12">
        <f t="shared" si="0"/>
        <v>0</v>
      </c>
      <c r="G31" s="11"/>
      <c r="H31" s="12">
        <f t="shared" si="1"/>
        <v>0</v>
      </c>
      <c r="I31" s="16"/>
      <c r="J31" s="12">
        <f t="shared" si="2"/>
        <v>0</v>
      </c>
    </row>
    <row r="32" spans="1:10" ht="24.75" customHeight="1" x14ac:dyDescent="0.3">
      <c r="A32" s="19">
        <v>22</v>
      </c>
      <c r="B32" s="20" t="s">
        <v>32</v>
      </c>
      <c r="C32" s="10">
        <v>3010</v>
      </c>
      <c r="D32" s="10">
        <v>4001950678</v>
      </c>
      <c r="E32" s="11">
        <v>828.24</v>
      </c>
      <c r="F32" s="12">
        <f t="shared" si="0"/>
        <v>6.653995932203391</v>
      </c>
      <c r="G32" s="11">
        <v>671.87</v>
      </c>
      <c r="H32" s="12">
        <f t="shared" si="1"/>
        <v>5.3977352542372889</v>
      </c>
      <c r="I32" s="16">
        <v>553.66</v>
      </c>
      <c r="J32" s="12">
        <f t="shared" si="2"/>
        <v>4.4480481355932202</v>
      </c>
    </row>
    <row r="33" spans="1:10" ht="24.75" customHeight="1" x14ac:dyDescent="0.3">
      <c r="A33" s="24"/>
      <c r="B33" s="26"/>
      <c r="C33" s="10">
        <v>2800</v>
      </c>
      <c r="D33" s="10">
        <v>4001680352</v>
      </c>
      <c r="E33" s="11"/>
      <c r="F33" s="12">
        <f t="shared" si="0"/>
        <v>0</v>
      </c>
      <c r="G33" s="11"/>
      <c r="H33" s="12">
        <f t="shared" si="1"/>
        <v>0</v>
      </c>
      <c r="I33" s="16"/>
      <c r="J33" s="12">
        <f t="shared" si="2"/>
        <v>0</v>
      </c>
    </row>
    <row r="34" spans="1:10" ht="24.75" customHeight="1" x14ac:dyDescent="0.3">
      <c r="A34" s="21"/>
      <c r="B34" s="22"/>
      <c r="C34" s="10">
        <v>2810</v>
      </c>
      <c r="D34" s="10">
        <v>4001685401</v>
      </c>
      <c r="E34" s="11"/>
      <c r="F34" s="12">
        <f t="shared" si="0"/>
        <v>0</v>
      </c>
      <c r="G34" s="11"/>
      <c r="H34" s="12">
        <f t="shared" si="1"/>
        <v>0</v>
      </c>
      <c r="I34" s="16"/>
      <c r="J34" s="12">
        <f t="shared" si="2"/>
        <v>0</v>
      </c>
    </row>
    <row r="35" spans="1:10" ht="24.75" customHeight="1" x14ac:dyDescent="0.3">
      <c r="A35" s="8">
        <v>23</v>
      </c>
      <c r="B35" s="27" t="s">
        <v>33</v>
      </c>
      <c r="C35" s="10">
        <v>210</v>
      </c>
      <c r="D35" s="10">
        <v>4001689932</v>
      </c>
      <c r="E35" s="11"/>
      <c r="F35" s="12">
        <f t="shared" si="0"/>
        <v>0</v>
      </c>
      <c r="G35" s="11"/>
      <c r="H35" s="12">
        <f t="shared" si="1"/>
        <v>0</v>
      </c>
      <c r="I35" s="16"/>
      <c r="J35" s="12">
        <f t="shared" si="2"/>
        <v>0</v>
      </c>
    </row>
    <row r="36" spans="1:10" ht="24.75" customHeight="1" x14ac:dyDescent="0.3">
      <c r="A36" s="25">
        <v>24</v>
      </c>
      <c r="B36" s="20" t="s">
        <v>34</v>
      </c>
      <c r="C36" s="10">
        <v>1250</v>
      </c>
      <c r="D36" s="10">
        <v>4001679254</v>
      </c>
      <c r="E36" s="11"/>
      <c r="F36" s="12">
        <f t="shared" si="0"/>
        <v>0</v>
      </c>
      <c r="G36" s="11"/>
      <c r="H36" s="12">
        <f t="shared" si="1"/>
        <v>0</v>
      </c>
      <c r="I36" s="16"/>
      <c r="J36" s="12">
        <f t="shared" si="2"/>
        <v>0</v>
      </c>
    </row>
    <row r="37" spans="1:10" ht="24.75" customHeight="1" x14ac:dyDescent="0.3">
      <c r="A37" s="25"/>
      <c r="B37" s="22"/>
      <c r="C37" s="10">
        <v>1040</v>
      </c>
      <c r="D37" s="10">
        <v>4001694230</v>
      </c>
      <c r="E37" s="11"/>
      <c r="F37" s="12">
        <f t="shared" si="0"/>
        <v>0</v>
      </c>
      <c r="G37" s="11"/>
      <c r="H37" s="12">
        <f t="shared" si="1"/>
        <v>0</v>
      </c>
      <c r="I37" s="16"/>
      <c r="J37" s="12">
        <f t="shared" si="2"/>
        <v>0</v>
      </c>
    </row>
    <row r="38" spans="1:10" ht="31.5" customHeight="1" x14ac:dyDescent="0.25">
      <c r="A38" s="8">
        <v>25</v>
      </c>
      <c r="B38" s="27" t="s">
        <v>35</v>
      </c>
      <c r="C38" s="14">
        <v>13050</v>
      </c>
      <c r="D38" s="14">
        <v>4001952547</v>
      </c>
      <c r="E38" s="11">
        <v>960.37</v>
      </c>
      <c r="F38" s="12">
        <f t="shared" si="0"/>
        <v>7.7155149152542384</v>
      </c>
      <c r="G38" s="11">
        <v>1172.3399999999999</v>
      </c>
      <c r="H38" s="12">
        <f t="shared" si="1"/>
        <v>9.418460338983051</v>
      </c>
      <c r="I38" s="16">
        <v>671.38</v>
      </c>
      <c r="J38" s="12">
        <f t="shared" si="2"/>
        <v>5.3937986440677976</v>
      </c>
    </row>
    <row r="39" spans="1:10" ht="24.75" customHeight="1" x14ac:dyDescent="0.3">
      <c r="A39" s="8">
        <v>26</v>
      </c>
      <c r="B39" s="27" t="s">
        <v>36</v>
      </c>
      <c r="C39" s="10">
        <v>1520</v>
      </c>
      <c r="D39" s="28">
        <v>40003255453</v>
      </c>
      <c r="E39" s="11"/>
      <c r="F39" s="12">
        <f t="shared" si="0"/>
        <v>0</v>
      </c>
      <c r="G39" s="11"/>
      <c r="H39" s="12">
        <f t="shared" si="1"/>
        <v>0</v>
      </c>
      <c r="I39" s="16"/>
      <c r="J39" s="12">
        <f t="shared" si="2"/>
        <v>0</v>
      </c>
    </row>
    <row r="40" spans="1:10" ht="24.75" customHeight="1" x14ac:dyDescent="0.3">
      <c r="A40" s="8">
        <v>27</v>
      </c>
      <c r="B40" s="27" t="s">
        <v>37</v>
      </c>
      <c r="C40" s="10">
        <v>1880</v>
      </c>
      <c r="D40" s="10">
        <v>4001952842</v>
      </c>
      <c r="E40" s="11">
        <v>83.27</v>
      </c>
      <c r="F40" s="12">
        <f t="shared" si="0"/>
        <v>0.66898271186440694</v>
      </c>
      <c r="G40" s="11">
        <v>145.58000000000001</v>
      </c>
      <c r="H40" s="12">
        <f t="shared" si="1"/>
        <v>1.1695749152542374</v>
      </c>
      <c r="I40" s="13">
        <v>518.21</v>
      </c>
      <c r="J40" s="12">
        <f t="shared" si="2"/>
        <v>4.163246440677967</v>
      </c>
    </row>
    <row r="41" spans="1:10" ht="24.75" customHeight="1" x14ac:dyDescent="0.3">
      <c r="A41" s="8">
        <v>28</v>
      </c>
      <c r="B41" s="27" t="s">
        <v>38</v>
      </c>
      <c r="C41" s="10"/>
      <c r="D41" s="10">
        <v>4001694655</v>
      </c>
      <c r="E41" s="11"/>
      <c r="F41" s="12">
        <f t="shared" si="0"/>
        <v>0</v>
      </c>
      <c r="G41" s="11"/>
      <c r="H41" s="12">
        <f t="shared" si="1"/>
        <v>0</v>
      </c>
      <c r="I41" s="13">
        <v>37.090000000000003</v>
      </c>
      <c r="J41" s="11">
        <f t="shared" si="2"/>
        <v>0.29797728813559327</v>
      </c>
    </row>
    <row r="42" spans="1:10" ht="24.75" hidden="1" customHeight="1" x14ac:dyDescent="0.3">
      <c r="A42" s="29">
        <v>29</v>
      </c>
      <c r="B42" s="30" t="s">
        <v>39</v>
      </c>
      <c r="C42" s="31">
        <v>1640</v>
      </c>
      <c r="D42" s="31">
        <v>4001352887</v>
      </c>
      <c r="E42" s="11"/>
      <c r="F42" s="12">
        <f t="shared" si="0"/>
        <v>0</v>
      </c>
      <c r="G42" s="11"/>
      <c r="H42" s="12">
        <f t="shared" si="1"/>
        <v>0</v>
      </c>
      <c r="I42" s="13"/>
      <c r="J42" s="12">
        <f t="shared" si="2"/>
        <v>0</v>
      </c>
    </row>
    <row r="43" spans="1:10" ht="24.75" customHeight="1" x14ac:dyDescent="0.3">
      <c r="A43" s="8">
        <v>30</v>
      </c>
      <c r="B43" s="27" t="s">
        <v>40</v>
      </c>
      <c r="C43" s="10"/>
      <c r="D43" s="10">
        <v>4000999553</v>
      </c>
      <c r="E43" s="11"/>
      <c r="F43" s="12">
        <f t="shared" si="0"/>
        <v>0</v>
      </c>
      <c r="G43" s="11">
        <v>27.98</v>
      </c>
      <c r="H43" s="32"/>
      <c r="I43" s="13"/>
      <c r="J43" s="12">
        <f t="shared" si="2"/>
        <v>0</v>
      </c>
    </row>
    <row r="44" spans="1:10" ht="24.75" customHeight="1" x14ac:dyDescent="0.3">
      <c r="A44" s="8">
        <v>31</v>
      </c>
      <c r="B44" s="27" t="s">
        <v>41</v>
      </c>
      <c r="C44" s="10"/>
      <c r="D44" s="10">
        <v>4001225075</v>
      </c>
      <c r="E44" s="11"/>
      <c r="F44" s="12">
        <f t="shared" si="0"/>
        <v>0</v>
      </c>
      <c r="G44" s="11"/>
      <c r="H44" s="12">
        <f t="shared" si="1"/>
        <v>0</v>
      </c>
      <c r="I44" s="13">
        <v>100</v>
      </c>
      <c r="J44" s="12">
        <f t="shared" si="2"/>
        <v>0.80338983050847468</v>
      </c>
    </row>
    <row r="45" spans="1:10" ht="24.75" customHeight="1" x14ac:dyDescent="0.3">
      <c r="A45" s="33">
        <v>32</v>
      </c>
      <c r="B45" s="27" t="s">
        <v>42</v>
      </c>
      <c r="C45" s="10"/>
      <c r="D45" s="10">
        <v>4001685450</v>
      </c>
      <c r="E45" s="11"/>
      <c r="F45" s="12">
        <f t="shared" si="0"/>
        <v>0</v>
      </c>
      <c r="G45" s="11">
        <v>72.48</v>
      </c>
      <c r="H45" s="12">
        <f t="shared" si="1"/>
        <v>0.58229694915254249</v>
      </c>
      <c r="I45" s="34"/>
      <c r="J45" s="12">
        <f t="shared" si="2"/>
        <v>0</v>
      </c>
    </row>
    <row r="46" spans="1:10" ht="33.75" customHeight="1" x14ac:dyDescent="0.3">
      <c r="A46" s="8">
        <v>33</v>
      </c>
      <c r="B46" s="27" t="s">
        <v>43</v>
      </c>
      <c r="C46" s="10"/>
      <c r="D46" s="10">
        <v>400169351</v>
      </c>
      <c r="E46" s="11"/>
      <c r="F46" s="12">
        <f t="shared" si="0"/>
        <v>0</v>
      </c>
      <c r="G46" s="12"/>
      <c r="H46" s="12">
        <f t="shared" si="1"/>
        <v>0</v>
      </c>
      <c r="I46" s="34"/>
      <c r="J46" s="12">
        <f t="shared" si="2"/>
        <v>0</v>
      </c>
    </row>
    <row r="47" spans="1:10" ht="24.75" customHeight="1" x14ac:dyDescent="0.3">
      <c r="A47" s="8">
        <v>34</v>
      </c>
      <c r="B47" s="27"/>
      <c r="C47" s="10"/>
      <c r="D47" s="10"/>
      <c r="E47" s="11"/>
      <c r="F47" s="12">
        <f t="shared" si="0"/>
        <v>0</v>
      </c>
      <c r="G47" s="12"/>
      <c r="H47" s="12">
        <f t="shared" si="1"/>
        <v>0</v>
      </c>
      <c r="I47" s="35"/>
      <c r="J47" s="12">
        <f t="shared" si="2"/>
        <v>0</v>
      </c>
    </row>
    <row r="48" spans="1:10" ht="24.75" customHeight="1" x14ac:dyDescent="0.3">
      <c r="A48" s="14"/>
      <c r="B48" s="36"/>
      <c r="C48" s="37" t="s">
        <v>44</v>
      </c>
      <c r="D48" s="38"/>
      <c r="E48" s="12">
        <f t="shared" ref="E48:J48" si="3">SUM(E4:E47)</f>
        <v>14845.440000000002</v>
      </c>
      <c r="F48" s="12">
        <f t="shared" si="3"/>
        <v>119.26675525423727</v>
      </c>
      <c r="G48" s="12">
        <f t="shared" si="3"/>
        <v>12145.960000000001</v>
      </c>
      <c r="H48" s="12">
        <f t="shared" si="3"/>
        <v>97.354618983050841</v>
      </c>
      <c r="I48" s="12">
        <f t="shared" si="3"/>
        <v>14210.3</v>
      </c>
      <c r="J48" s="12">
        <f t="shared" si="3"/>
        <v>114.16410508474577</v>
      </c>
    </row>
    <row r="49" spans="1:10" ht="24.75" customHeight="1" x14ac:dyDescent="0.3">
      <c r="A49" s="39"/>
      <c r="B49" s="40"/>
      <c r="C49" s="41" t="s">
        <v>45</v>
      </c>
      <c r="D49" s="41"/>
      <c r="E49" s="42">
        <f>E48+G48+I48</f>
        <v>41201.699999999997</v>
      </c>
      <c r="F49" s="43"/>
      <c r="G49" s="44" t="s">
        <v>46</v>
      </c>
      <c r="H49" s="44"/>
      <c r="I49" s="44">
        <f>SUM(F48+H48+J48)</f>
        <v>330.78547932203389</v>
      </c>
      <c r="J49" s="44"/>
    </row>
    <row r="50" spans="1:10" ht="22.5" customHeight="1" x14ac:dyDescent="0.3">
      <c r="A50" s="45"/>
      <c r="B50" s="46" t="s">
        <v>47</v>
      </c>
      <c r="C50" s="47"/>
      <c r="D50" s="47"/>
      <c r="E50" s="46"/>
      <c r="F50" s="46"/>
      <c r="G50" s="47"/>
      <c r="H50" s="47"/>
      <c r="I50" s="44">
        <f>E49-I49</f>
        <v>40870.914520677965</v>
      </c>
      <c r="J50" s="41"/>
    </row>
    <row r="51" spans="1:10" ht="24.75" customHeight="1" x14ac:dyDescent="0.25">
      <c r="A51" s="45"/>
      <c r="B51" s="48" t="s">
        <v>48</v>
      </c>
      <c r="C51" s="49"/>
      <c r="D51" s="49"/>
      <c r="E51" s="47" t="s">
        <v>49</v>
      </c>
      <c r="F51" s="47"/>
      <c r="G51" s="50"/>
      <c r="H51" s="50"/>
      <c r="I51" s="50" t="s">
        <v>50</v>
      </c>
      <c r="J51" s="50"/>
    </row>
    <row r="52" spans="1:10" ht="24.75" customHeight="1" x14ac:dyDescent="0.25">
      <c r="A52" s="48"/>
      <c r="B52" s="51" t="s">
        <v>51</v>
      </c>
      <c r="C52" s="49"/>
      <c r="D52" s="49"/>
      <c r="E52" s="49" t="s">
        <v>52</v>
      </c>
      <c r="F52" s="49"/>
      <c r="G52" s="52"/>
      <c r="H52" s="52"/>
      <c r="I52" s="52" t="s">
        <v>53</v>
      </c>
      <c r="J52" s="52"/>
    </row>
    <row r="53" spans="1:10" ht="24.75" customHeight="1" x14ac:dyDescent="0.25">
      <c r="A53" s="53"/>
      <c r="B53" s="53" t="s">
        <v>54</v>
      </c>
      <c r="C53" s="54"/>
      <c r="D53" s="54"/>
      <c r="E53" s="54" t="s">
        <v>55</v>
      </c>
      <c r="F53" s="54"/>
      <c r="G53" s="54"/>
      <c r="H53" s="54"/>
      <c r="I53" s="54" t="s">
        <v>56</v>
      </c>
      <c r="J53" s="54"/>
    </row>
    <row r="54" spans="1:10" ht="24.75" customHeight="1" x14ac:dyDescent="0.25">
      <c r="A54" s="55"/>
      <c r="B54" s="56"/>
      <c r="C54" s="57"/>
      <c r="D54" s="57"/>
      <c r="E54" s="57"/>
      <c r="F54" s="57"/>
      <c r="G54" s="57"/>
      <c r="H54" s="57"/>
      <c r="I54" s="57"/>
    </row>
    <row r="55" spans="1:10" ht="24.75" customHeight="1" x14ac:dyDescent="0.25">
      <c r="A55" s="58"/>
      <c r="B55" s="56"/>
      <c r="C55" s="59"/>
      <c r="D55" s="59"/>
      <c r="E55" s="59"/>
      <c r="F55" s="59"/>
      <c r="G55" s="59"/>
      <c r="H55" s="59"/>
      <c r="I55" s="59"/>
    </row>
    <row r="56" spans="1:10" ht="24.75" customHeight="1" x14ac:dyDescent="0.25">
      <c r="A56" s="60"/>
      <c r="B56" s="61"/>
      <c r="C56" s="62"/>
      <c r="D56" s="62"/>
      <c r="E56" s="62"/>
      <c r="F56" s="62"/>
      <c r="G56" s="62"/>
      <c r="H56" s="62"/>
      <c r="I56" s="62"/>
    </row>
    <row r="57" spans="1:10" ht="24.75" customHeight="1" x14ac:dyDescent="0.25">
      <c r="A57" s="60"/>
      <c r="B57" s="62"/>
      <c r="C57" s="62"/>
      <c r="D57" s="62"/>
      <c r="E57" s="62"/>
      <c r="F57" s="62"/>
      <c r="G57" s="62"/>
      <c r="H57" s="62"/>
      <c r="I57" s="62"/>
    </row>
    <row r="58" spans="1:10" ht="24.75" customHeight="1" x14ac:dyDescent="0.25">
      <c r="A58" s="60"/>
      <c r="B58" s="62"/>
      <c r="C58" s="62"/>
      <c r="D58" s="62"/>
      <c r="E58" s="62"/>
      <c r="F58" s="62"/>
      <c r="G58" s="62"/>
      <c r="H58" s="62"/>
      <c r="I58" s="62"/>
    </row>
    <row r="59" spans="1:10" ht="24.75" customHeight="1" x14ac:dyDescent="0.25">
      <c r="A59" s="60"/>
      <c r="B59" s="62"/>
      <c r="C59" s="62"/>
      <c r="D59" s="62"/>
      <c r="E59" s="62"/>
      <c r="F59" s="62"/>
      <c r="G59" s="62"/>
      <c r="H59" s="62"/>
      <c r="I59" s="62"/>
    </row>
    <row r="60" spans="1:10" ht="24.75" customHeight="1" x14ac:dyDescent="0.25">
      <c r="A60" s="60"/>
      <c r="B60" s="62"/>
      <c r="C60" s="62"/>
      <c r="D60" s="62"/>
      <c r="E60" s="62"/>
      <c r="F60" s="62"/>
      <c r="G60" s="62"/>
      <c r="H60" s="62"/>
      <c r="I60" s="62"/>
    </row>
    <row r="61" spans="1:10" ht="24.75" customHeight="1" x14ac:dyDescent="0.25">
      <c r="A61" s="60"/>
      <c r="B61" s="62"/>
      <c r="C61" s="62"/>
      <c r="D61" s="62"/>
      <c r="E61" s="62"/>
      <c r="F61" s="62"/>
      <c r="G61" s="62"/>
      <c r="H61" s="62"/>
      <c r="I61" s="62"/>
    </row>
    <row r="62" spans="1:10" ht="24.75" customHeight="1" x14ac:dyDescent="0.25">
      <c r="A62" s="63"/>
      <c r="B62" s="64"/>
      <c r="C62" s="64"/>
      <c r="D62" s="64"/>
      <c r="E62" s="64"/>
      <c r="F62" s="64"/>
      <c r="G62" s="64"/>
      <c r="H62" s="64"/>
      <c r="I62" s="64"/>
    </row>
    <row r="63" spans="1:10" ht="24.75" customHeight="1" x14ac:dyDescent="0.25">
      <c r="A63" s="63"/>
      <c r="B63" s="64"/>
      <c r="C63" s="64"/>
      <c r="D63" s="64"/>
      <c r="E63" s="64"/>
      <c r="F63" s="64"/>
      <c r="G63" s="64"/>
      <c r="H63" s="64"/>
      <c r="I63" s="64"/>
    </row>
    <row r="64" spans="1:10" ht="24.75" customHeight="1" x14ac:dyDescent="0.25">
      <c r="A64" s="65"/>
      <c r="B64" s="65"/>
      <c r="C64" s="66"/>
      <c r="D64" s="66"/>
      <c r="E64" s="66"/>
      <c r="F64" s="66"/>
      <c r="G64" s="66"/>
      <c r="H64" s="66"/>
      <c r="I64" s="66"/>
    </row>
    <row r="65" spans="1:9" ht="24.75" customHeight="1" x14ac:dyDescent="0.25">
      <c r="A65" s="63"/>
      <c r="B65" s="64"/>
      <c r="C65" s="64"/>
      <c r="D65" s="64"/>
      <c r="E65" s="64"/>
      <c r="F65" s="64"/>
      <c r="G65" s="64"/>
      <c r="H65" s="64"/>
      <c r="I65" s="64"/>
    </row>
    <row r="66" spans="1:9" ht="24.75" customHeight="1" x14ac:dyDescent="0.25">
      <c r="A66" s="60"/>
      <c r="B66" s="67"/>
      <c r="C66" s="67"/>
      <c r="D66" s="67"/>
      <c r="E66" s="67"/>
      <c r="F66" s="67"/>
      <c r="G66" s="67"/>
      <c r="H66" s="67"/>
      <c r="I66" s="67"/>
    </row>
    <row r="67" spans="1:9" ht="24.75" customHeight="1" x14ac:dyDescent="0.25">
      <c r="A67" s="60"/>
      <c r="B67" s="62"/>
      <c r="C67" s="62"/>
      <c r="D67" s="62"/>
      <c r="E67" s="62"/>
      <c r="F67" s="62"/>
      <c r="G67" s="62"/>
      <c r="H67" s="62"/>
      <c r="I67" s="62"/>
    </row>
    <row r="68" spans="1:9" ht="24.75" customHeight="1" x14ac:dyDescent="0.25">
      <c r="A68" s="60"/>
      <c r="B68" s="62"/>
      <c r="C68" s="62"/>
      <c r="D68" s="62"/>
      <c r="E68" s="62"/>
      <c r="F68" s="62"/>
      <c r="G68" s="62"/>
      <c r="H68" s="62"/>
      <c r="I68" s="62"/>
    </row>
    <row r="69" spans="1:9" ht="24.75" customHeight="1" x14ac:dyDescent="0.25">
      <c r="A69" s="60"/>
      <c r="B69" s="62"/>
      <c r="C69" s="62"/>
      <c r="D69" s="62"/>
      <c r="E69" s="62"/>
      <c r="F69" s="62"/>
      <c r="G69" s="62"/>
      <c r="H69" s="62"/>
      <c r="I69" s="62"/>
    </row>
    <row r="70" spans="1:9" ht="24.75" customHeight="1" x14ac:dyDescent="0.25">
      <c r="A70" s="60"/>
      <c r="B70" s="62"/>
      <c r="C70" s="62"/>
      <c r="D70" s="62"/>
      <c r="E70" s="62"/>
      <c r="F70" s="62"/>
      <c r="G70" s="62"/>
      <c r="H70" s="62"/>
      <c r="I70" s="62"/>
    </row>
    <row r="71" spans="1:9" ht="24.75" customHeight="1" x14ac:dyDescent="0.25">
      <c r="A71" s="60"/>
      <c r="B71" s="62"/>
      <c r="C71" s="62"/>
      <c r="D71" s="62"/>
      <c r="E71" s="62"/>
      <c r="F71" s="62"/>
      <c r="G71" s="62"/>
      <c r="H71" s="62"/>
      <c r="I71" s="62"/>
    </row>
    <row r="72" spans="1:9" ht="24.75" customHeight="1" x14ac:dyDescent="0.25">
      <c r="A72" s="60"/>
      <c r="B72" s="62"/>
      <c r="C72" s="62"/>
      <c r="D72" s="62"/>
      <c r="E72" s="62"/>
      <c r="F72" s="62"/>
      <c r="G72" s="62"/>
      <c r="H72" s="62"/>
      <c r="I72" s="62"/>
    </row>
    <row r="73" spans="1:9" ht="24.75" customHeight="1" x14ac:dyDescent="0.25">
      <c r="A73" s="60"/>
      <c r="B73" s="62"/>
      <c r="C73" s="62"/>
      <c r="D73" s="62"/>
      <c r="E73" s="62"/>
      <c r="F73" s="62"/>
      <c r="G73" s="62"/>
      <c r="H73" s="62"/>
      <c r="I73" s="62"/>
    </row>
    <row r="74" spans="1:9" ht="24.75" customHeight="1" x14ac:dyDescent="0.25">
      <c r="A74" s="60"/>
      <c r="B74" s="62"/>
      <c r="C74" s="62"/>
      <c r="D74" s="62"/>
      <c r="E74" s="62"/>
      <c r="F74" s="62"/>
      <c r="G74" s="62"/>
      <c r="H74" s="62"/>
      <c r="I74" s="62"/>
    </row>
    <row r="75" spans="1:9" ht="24.75" customHeight="1" x14ac:dyDescent="0.25">
      <c r="A75" s="60"/>
      <c r="B75" s="62"/>
      <c r="C75" s="62"/>
      <c r="D75" s="62"/>
      <c r="E75" s="62"/>
      <c r="F75" s="62"/>
      <c r="G75" s="62"/>
      <c r="H75" s="62"/>
      <c r="I75" s="62"/>
    </row>
    <row r="76" spans="1:9" ht="24.75" customHeight="1" x14ac:dyDescent="0.25">
      <c r="A76" s="60"/>
      <c r="B76" s="62"/>
      <c r="C76" s="62"/>
      <c r="D76" s="62"/>
      <c r="E76" s="62"/>
      <c r="F76" s="62"/>
      <c r="G76" s="62"/>
      <c r="H76" s="62"/>
      <c r="I76" s="62"/>
    </row>
    <row r="77" spans="1:9" ht="24.75" customHeight="1" x14ac:dyDescent="0.25">
      <c r="A77" s="60"/>
      <c r="B77" s="62"/>
      <c r="C77" s="62"/>
      <c r="D77" s="62"/>
      <c r="E77" s="62"/>
      <c r="F77" s="62"/>
      <c r="G77" s="62"/>
      <c r="H77" s="62"/>
      <c r="I77" s="62"/>
    </row>
    <row r="78" spans="1:9" ht="24.75" customHeight="1" x14ac:dyDescent="0.25">
      <c r="A78" s="60"/>
      <c r="B78" s="62"/>
      <c r="C78" s="62"/>
      <c r="D78" s="62"/>
      <c r="E78" s="62"/>
      <c r="F78" s="62"/>
      <c r="G78" s="62"/>
      <c r="H78" s="62"/>
      <c r="I78" s="62"/>
    </row>
    <row r="79" spans="1:9" ht="24.75" customHeight="1" x14ac:dyDescent="0.25">
      <c r="A79" s="60"/>
      <c r="B79" s="62"/>
      <c r="C79" s="62"/>
      <c r="D79" s="62"/>
      <c r="E79" s="62"/>
      <c r="F79" s="62"/>
      <c r="G79" s="62"/>
      <c r="H79" s="62"/>
      <c r="I79" s="62"/>
    </row>
    <row r="80" spans="1:9" ht="24.75" customHeight="1" x14ac:dyDescent="0.25">
      <c r="A80" s="60"/>
      <c r="B80" s="62"/>
      <c r="C80" s="62"/>
      <c r="D80" s="62"/>
      <c r="E80" s="62"/>
      <c r="F80" s="62"/>
      <c r="G80" s="62"/>
      <c r="H80" s="62"/>
      <c r="I80" s="62"/>
    </row>
    <row r="81" spans="1:9" ht="24.75" customHeight="1" x14ac:dyDescent="0.25">
      <c r="A81" s="60"/>
      <c r="B81" s="62"/>
      <c r="C81" s="62"/>
      <c r="D81" s="62"/>
      <c r="E81" s="62"/>
      <c r="F81" s="62"/>
      <c r="G81" s="62"/>
      <c r="H81" s="62"/>
      <c r="I81" s="62"/>
    </row>
    <row r="82" spans="1:9" ht="24.75" customHeight="1" x14ac:dyDescent="0.25">
      <c r="A82" s="60"/>
      <c r="B82" s="62"/>
      <c r="C82" s="62"/>
      <c r="D82" s="62"/>
      <c r="E82" s="62"/>
      <c r="F82" s="62"/>
      <c r="G82" s="62"/>
      <c r="H82" s="62"/>
      <c r="I82" s="62"/>
    </row>
  </sheetData>
  <mergeCells count="38">
    <mergeCell ref="C53:D53"/>
    <mergeCell ref="E53:F53"/>
    <mergeCell ref="G53:H53"/>
    <mergeCell ref="I53:J53"/>
    <mergeCell ref="A64:B64"/>
    <mergeCell ref="C51:D51"/>
    <mergeCell ref="E51:F51"/>
    <mergeCell ref="G51:H51"/>
    <mergeCell ref="I51:J51"/>
    <mergeCell ref="C52:D52"/>
    <mergeCell ref="E52:F52"/>
    <mergeCell ref="G52:H52"/>
    <mergeCell ref="I52:J52"/>
    <mergeCell ref="E49:F49"/>
    <mergeCell ref="G49:H49"/>
    <mergeCell ref="I49:J49"/>
    <mergeCell ref="C50:D50"/>
    <mergeCell ref="G50:H50"/>
    <mergeCell ref="I50:J50"/>
    <mergeCell ref="A32:A34"/>
    <mergeCell ref="B32:B34"/>
    <mergeCell ref="A36:A37"/>
    <mergeCell ref="B36:B37"/>
    <mergeCell ref="C48:D48"/>
    <mergeCell ref="C49:D49"/>
    <mergeCell ref="A23:A26"/>
    <mergeCell ref="B23:B26"/>
    <mergeCell ref="A27:A28"/>
    <mergeCell ref="B27:B28"/>
    <mergeCell ref="A29:A31"/>
    <mergeCell ref="B29:B31"/>
    <mergeCell ref="A1:J1"/>
    <mergeCell ref="A2:B2"/>
    <mergeCell ref="C2:C3"/>
    <mergeCell ref="D2:D3"/>
    <mergeCell ref="E2:J2"/>
    <mergeCell ref="A19:A20"/>
    <mergeCell ref="B19:B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2016-04-19T11:38:45Z</dcterms:modified>
</cp:coreProperties>
</file>